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Colo Colo-Betis Teo" sheetId="1" r:id="rId1"/>
    <sheet name="Mighester-Trio Capinera" sheetId="2" r:id="rId2"/>
    <sheet name="Janbrate-Real Pedro" sheetId="3" r:id="rId3"/>
    <sheet name="Bayern Mattia-Killer Fish" sheetId="4" r:id="rId4"/>
    <sheet name="AS Briglio- AC Paolinho" sheetId="5" r:id="rId5"/>
    <sheet name="Real Boffa-LiverPex" sheetId="6" r:id="rId6"/>
  </sheets>
  <definedNames/>
  <calcPr fullCalcOnLoad="1"/>
</workbook>
</file>

<file path=xl/comments1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<sst xmlns="http://schemas.openxmlformats.org/spreadsheetml/2006/main" count="660" uniqueCount="49">
  <si>
    <t>Ruolo</t>
  </si>
  <si>
    <t>Nome</t>
  </si>
  <si>
    <t>Voto</t>
  </si>
  <si>
    <t>P</t>
  </si>
  <si>
    <t>D</t>
  </si>
  <si>
    <t>C</t>
  </si>
  <si>
    <t>A</t>
  </si>
  <si>
    <t>Mod. centr</t>
  </si>
  <si>
    <t>Num difensori</t>
  </si>
  <si>
    <t>ev Scarto 1</t>
  </si>
  <si>
    <t>ev Scarto 2</t>
  </si>
  <si>
    <t>ev Scarto 3</t>
  </si>
  <si>
    <t>Media</t>
  </si>
  <si>
    <t>x Mod difesa</t>
  </si>
  <si>
    <t>MD</t>
  </si>
  <si>
    <t>MC</t>
  </si>
  <si>
    <t>Punti</t>
  </si>
  <si>
    <t>centr. Uff</t>
  </si>
  <si>
    <t>Num centr</t>
  </si>
  <si>
    <t>ev ufficio 1</t>
  </si>
  <si>
    <t>ev ufficio 2</t>
  </si>
  <si>
    <t>somma cen</t>
  </si>
  <si>
    <t>DIFF</t>
  </si>
  <si>
    <t>bonus cen :</t>
  </si>
  <si>
    <t>Gol punti</t>
  </si>
  <si>
    <t>Gol distacco</t>
  </si>
  <si>
    <t>Gol miseria</t>
  </si>
  <si>
    <t>Risultato</t>
  </si>
  <si>
    <t>Assist</t>
  </si>
  <si>
    <t>CASA</t>
  </si>
  <si>
    <t>Gol/R+</t>
  </si>
  <si>
    <t>Esp</t>
  </si>
  <si>
    <t>Amm</t>
  </si>
  <si>
    <t>R</t>
  </si>
  <si>
    <t>da</t>
  </si>
  <si>
    <t>a</t>
  </si>
  <si>
    <t>pt.</t>
  </si>
  <si>
    <t>Gol/R-</t>
  </si>
  <si>
    <t>Riserve</t>
  </si>
  <si>
    <t xml:space="preserve">Riserve </t>
  </si>
  <si>
    <t>TRAS.</t>
  </si>
  <si>
    <t>MA</t>
  </si>
  <si>
    <t>MP</t>
  </si>
  <si>
    <t>Squadra 1</t>
  </si>
  <si>
    <t>Squadra 2</t>
  </si>
  <si>
    <t>Gol sq1</t>
  </si>
  <si>
    <t>Gol sq2</t>
  </si>
  <si>
    <t>Dif. Uff</t>
  </si>
  <si>
    <t>Pt.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</si>
</sst>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7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7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7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7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7" borderId="26" xfId="0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right"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0" borderId="34" xfId="0" applyFont="1" applyBorder="1" applyAlignment="1">
      <alignment horizontal="center"/>
    </xf>
    <xf numFmtId="0" fontId="42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93"/>
  <sheetViews>
    <sheetView tabSelected="1" zoomScalePageLayoutView="0" workbookViewId="0" topLeftCell="A2">
      <selection activeCell="I49" sqref="I49"/>
    </sheetView>
  </sheetViews>
  <sheetFormatPr defaultColWidth="9.140625" defaultRowHeight="15"/>
  <cols>
    <col min="1" max="1" width="3.14062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1" t="s">
        <v>43</v>
      </c>
      <c r="D2" s="42"/>
      <c r="E2" s="42"/>
      <c r="F2" s="42"/>
      <c r="G2" s="42"/>
      <c r="H2" s="42"/>
      <c r="I2" s="43"/>
      <c r="J2" s="41" t="str">
        <f>Q1</f>
        <v>Modulo : 3-4-3</v>
      </c>
      <c r="K2" s="42"/>
      <c r="L2" s="42"/>
      <c r="M2" s="42"/>
      <c r="N2" s="42"/>
      <c r="O2" s="42"/>
      <c r="P2" s="42"/>
      <c r="Q2" s="43"/>
      <c r="Z2" s="41" t="s">
        <v>44</v>
      </c>
      <c r="AA2" s="42"/>
      <c r="AB2" s="42"/>
      <c r="AC2" s="42"/>
      <c r="AD2" s="42"/>
      <c r="AE2" s="42"/>
      <c r="AF2" s="43"/>
      <c r="AG2" s="41" t="str">
        <f>AN1</f>
        <v>Modulo : 3-4-3</v>
      </c>
      <c r="AH2" s="42"/>
      <c r="AI2" s="42"/>
      <c r="AJ2" s="42"/>
      <c r="AK2" s="42"/>
      <c r="AL2" s="42"/>
      <c r="AM2" s="42"/>
      <c r="AN2" s="43"/>
    </row>
    <row r="3" spans="3:40" ht="15.75" thickBot="1"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5"/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3:40" ht="15">
      <c r="C4" s="17" t="s">
        <v>3</v>
      </c>
      <c r="D4" s="40"/>
      <c r="E4" s="18"/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0</v>
      </c>
      <c r="R4" s="5"/>
      <c r="S4" s="5"/>
      <c r="T4" s="5"/>
      <c r="Z4" s="17" t="s">
        <v>3</v>
      </c>
      <c r="AA4" s="4"/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3:40" ht="15">
      <c r="C5" s="10" t="s">
        <v>4</v>
      </c>
      <c r="D5" s="40"/>
      <c r="E5" s="4"/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0</v>
      </c>
      <c r="N5" s="3">
        <f>IF(C5="DU",E5,"")</f>
      </c>
      <c r="O5" s="3">
        <f t="shared" si="1"/>
      </c>
      <c r="P5" s="3">
        <f t="shared" si="2"/>
      </c>
      <c r="Q5" s="21">
        <f t="shared" si="3"/>
        <v>0</v>
      </c>
      <c r="R5" s="5"/>
      <c r="S5" s="5"/>
      <c r="T5" s="5"/>
      <c r="Z5" s="10" t="s">
        <v>4</v>
      </c>
      <c r="AA5" s="4"/>
      <c r="AB5" s="4"/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0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0</v>
      </c>
    </row>
    <row r="6" spans="3:40" ht="15">
      <c r="C6" s="10" t="s">
        <v>4</v>
      </c>
      <c r="D6" s="40"/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0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5"/>
      <c r="Z6" s="10" t="s">
        <v>4</v>
      </c>
      <c r="AA6" s="4"/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0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3:40" ht="15">
      <c r="C7" s="10" t="s">
        <v>4</v>
      </c>
      <c r="D7" s="40"/>
      <c r="E7" s="4"/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0</v>
      </c>
      <c r="N7" s="3">
        <f t="shared" si="12"/>
      </c>
      <c r="O7" s="3">
        <f t="shared" si="1"/>
      </c>
      <c r="P7" s="3">
        <f t="shared" si="2"/>
      </c>
      <c r="Q7" s="21">
        <f t="shared" si="3"/>
        <v>0</v>
      </c>
      <c r="R7" s="5"/>
      <c r="S7" s="5"/>
      <c r="T7" s="5"/>
      <c r="W7" s="2">
        <f>COUNTIF(Z4:Z21,"DU")</f>
        <v>0</v>
      </c>
      <c r="Z7" s="10" t="s">
        <v>4</v>
      </c>
      <c r="AA7" s="4"/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0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3:40" ht="15">
      <c r="C8" s="10" t="s">
        <v>5</v>
      </c>
      <c r="D8" s="40"/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0</v>
      </c>
      <c r="P8" s="3">
        <f t="shared" si="2"/>
      </c>
      <c r="Q8" s="21">
        <f t="shared" si="3"/>
        <v>0</v>
      </c>
      <c r="R8" s="5"/>
      <c r="S8" s="5"/>
      <c r="T8" s="5"/>
      <c r="W8" s="2">
        <f>COUNTIF(Z5:Z22,"CU")</f>
        <v>0</v>
      </c>
      <c r="Z8" s="10" t="s">
        <v>5</v>
      </c>
      <c r="AA8" s="4"/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0</v>
      </c>
      <c r="AM8" s="3">
        <f t="shared" si="5"/>
      </c>
      <c r="AN8" s="21">
        <f t="shared" si="11"/>
        <v>0</v>
      </c>
    </row>
    <row r="9" spans="3:40" ht="15">
      <c r="C9" s="10" t="s">
        <v>5</v>
      </c>
      <c r="D9" s="40"/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0</v>
      </c>
      <c r="P9" s="3">
        <f t="shared" si="2"/>
      </c>
      <c r="Q9" s="21">
        <f t="shared" si="3"/>
        <v>0</v>
      </c>
      <c r="R9" s="5"/>
      <c r="S9" s="5"/>
      <c r="T9" s="5"/>
      <c r="W9" s="2">
        <f>SUM(W7:W8)</f>
        <v>0</v>
      </c>
      <c r="Z9" s="10" t="s">
        <v>5</v>
      </c>
      <c r="AA9" s="4"/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0</v>
      </c>
      <c r="AM9" s="3">
        <f t="shared" si="5"/>
      </c>
      <c r="AN9" s="21">
        <f t="shared" si="11"/>
        <v>0</v>
      </c>
    </row>
    <row r="10" spans="3:40" ht="15">
      <c r="C10" s="10" t="s">
        <v>5</v>
      </c>
      <c r="D10" s="40"/>
      <c r="E10" s="4"/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0</v>
      </c>
      <c r="P10" s="3">
        <f t="shared" si="2"/>
      </c>
      <c r="Q10" s="21">
        <f t="shared" si="3"/>
        <v>0</v>
      </c>
      <c r="R10" s="5"/>
      <c r="S10" s="5"/>
      <c r="T10" s="5"/>
      <c r="Z10" s="10" t="s">
        <v>5</v>
      </c>
      <c r="AA10" s="4"/>
      <c r="AB10" s="4"/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0</v>
      </c>
      <c r="AM10" s="3">
        <f t="shared" si="5"/>
      </c>
      <c r="AN10" s="21">
        <f t="shared" si="11"/>
        <v>0</v>
      </c>
    </row>
    <row r="11" spans="3:40" ht="15">
      <c r="C11" s="10" t="s">
        <v>5</v>
      </c>
      <c r="D11" s="40"/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0</v>
      </c>
      <c r="P11" s="3">
        <f t="shared" si="2"/>
      </c>
      <c r="Q11" s="21">
        <f t="shared" si="3"/>
        <v>0</v>
      </c>
      <c r="R11" s="5"/>
      <c r="S11" s="5"/>
      <c r="T11" s="5"/>
      <c r="Z11" s="10" t="s">
        <v>5</v>
      </c>
      <c r="AA11" s="4"/>
      <c r="AB11" s="4"/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0</v>
      </c>
      <c r="AM11" s="3">
        <f t="shared" si="5"/>
      </c>
      <c r="AN11" s="21">
        <f t="shared" si="11"/>
        <v>0</v>
      </c>
    </row>
    <row r="12" spans="3:40" ht="15">
      <c r="C12" s="10" t="s">
        <v>6</v>
      </c>
      <c r="D12" s="40"/>
      <c r="E12" s="4"/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0</v>
      </c>
      <c r="R12" s="5"/>
      <c r="S12" s="5"/>
      <c r="T12" s="5"/>
      <c r="Z12" s="10" t="s">
        <v>6</v>
      </c>
      <c r="AA12" s="4"/>
      <c r="AB12" s="4"/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0</v>
      </c>
    </row>
    <row r="13" spans="3:40" ht="15">
      <c r="C13" s="10" t="s">
        <v>6</v>
      </c>
      <c r="D13" s="40"/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5"/>
      <c r="Z13" s="10" t="s">
        <v>6</v>
      </c>
      <c r="AA13" s="4"/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3:40" ht="15">
      <c r="C14" s="10" t="s">
        <v>6</v>
      </c>
      <c r="D14" s="40"/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5"/>
      <c r="Z14" s="10" t="s">
        <v>6</v>
      </c>
      <c r="AA14" s="4"/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3:40" ht="15">
      <c r="C15" s="10" t="s">
        <v>33</v>
      </c>
      <c r="D15" s="40"/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5"/>
      <c r="Z15" s="10" t="s">
        <v>33</v>
      </c>
      <c r="AA15" s="4"/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3:40" ht="15">
      <c r="C16" s="10" t="s">
        <v>33</v>
      </c>
      <c r="D16" s="40"/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5"/>
      <c r="Z16" s="10" t="s">
        <v>33</v>
      </c>
      <c r="AA16" s="4"/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3:40" ht="15">
      <c r="C17" s="10" t="s">
        <v>33</v>
      </c>
      <c r="D17" s="40"/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5"/>
      <c r="Z17" s="10" t="s">
        <v>33</v>
      </c>
      <c r="AA17" s="4"/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3:40" ht="15">
      <c r="C18" s="10" t="s">
        <v>33</v>
      </c>
      <c r="D18" s="40"/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5"/>
      <c r="Z18" s="10" t="s">
        <v>33</v>
      </c>
      <c r="AA18" s="4"/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3:40" ht="15">
      <c r="C19" s="10" t="s">
        <v>33</v>
      </c>
      <c r="D19" s="40"/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5"/>
      <c r="Z19" s="10" t="s">
        <v>33</v>
      </c>
      <c r="AA19" s="4"/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3:40" ht="15">
      <c r="C20" s="10" t="s">
        <v>33</v>
      </c>
      <c r="D20" s="40"/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5"/>
      <c r="Z20" s="10" t="s">
        <v>33</v>
      </c>
      <c r="AA20" s="4"/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3:40" ht="15.75" thickBot="1">
      <c r="C21" s="26" t="s">
        <v>33</v>
      </c>
      <c r="D21" s="40"/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5"/>
      <c r="Z21" s="26" t="s">
        <v>33</v>
      </c>
      <c r="AA21" s="4"/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3:40" ht="15"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5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3:40" ht="15"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5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3:40" ht="17.25" customHeight="1" thickBot="1"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2</v>
      </c>
      <c r="R24" s="5"/>
      <c r="S24" s="5"/>
      <c r="T24" s="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0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0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0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0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0</v>
      </c>
    </row>
    <row r="48" spans="18:25" ht="15.75" thickBot="1">
      <c r="R48" s="31">
        <f>Y48</f>
        <v>2</v>
      </c>
      <c r="S48" s="30" t="str">
        <f>CONCATENATE(U48,"-",U49)</f>
        <v>0-0</v>
      </c>
      <c r="T48" s="32">
        <f>Y49</f>
        <v>0</v>
      </c>
      <c r="U48" s="2">
        <f>SUM(V48:X48)</f>
        <v>0</v>
      </c>
      <c r="V48" s="2">
        <f>IF(AND(Y49&lt;59,Y48&gt;=62),1,0)</f>
        <v>0</v>
      </c>
      <c r="W48" s="2">
        <f>IF((Y48-10)&gt;=Y49,1,0)</f>
        <v>0</v>
      </c>
      <c r="X48" s="2">
        <f>AE31</f>
        <v>0</v>
      </c>
      <c r="Y48" s="2">
        <f>SUM(Q4:Q24)</f>
        <v>2</v>
      </c>
    </row>
    <row r="49" spans="18:25" ht="15">
      <c r="R49" s="5"/>
      <c r="S49" s="5"/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0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0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 password="C75E" sheet="1"/>
  <mergeCells count="4">
    <mergeCell ref="C2:I2"/>
    <mergeCell ref="J2:Q2"/>
    <mergeCell ref="Z2:AF2"/>
    <mergeCell ref="AG2:AN2"/>
  </mergeCells>
  <conditionalFormatting sqref="C4:C21 Z4:Z21">
    <cfRule type="expression" priority="8" dxfId="0">
      <formula>$C$35&lt;&gt;7</formula>
    </cfRule>
  </conditionalFormatting>
  <conditionalFormatting sqref="C4:C21 Z4:Z21">
    <cfRule type="expression" priority="10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93"/>
  <sheetViews>
    <sheetView zoomScalePageLayoutView="0" workbookViewId="0" topLeftCell="A2">
      <selection activeCell="G49" sqref="G49"/>
    </sheetView>
  </sheetViews>
  <sheetFormatPr defaultColWidth="9.140625" defaultRowHeight="15"/>
  <cols>
    <col min="1" max="1" width="3.14062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1" t="s">
        <v>43</v>
      </c>
      <c r="D2" s="42"/>
      <c r="E2" s="42"/>
      <c r="F2" s="42"/>
      <c r="G2" s="42"/>
      <c r="H2" s="42"/>
      <c r="I2" s="43"/>
      <c r="J2" s="41" t="str">
        <f>Q1</f>
        <v>Modulo : 3-4-3</v>
      </c>
      <c r="K2" s="42"/>
      <c r="L2" s="42"/>
      <c r="M2" s="42"/>
      <c r="N2" s="42"/>
      <c r="O2" s="42"/>
      <c r="P2" s="42"/>
      <c r="Q2" s="43"/>
      <c r="Z2" s="41" t="s">
        <v>44</v>
      </c>
      <c r="AA2" s="42"/>
      <c r="AB2" s="42"/>
      <c r="AC2" s="42"/>
      <c r="AD2" s="42"/>
      <c r="AE2" s="42"/>
      <c r="AF2" s="43"/>
      <c r="AG2" s="41" t="str">
        <f>AN1</f>
        <v>Modulo : 3-4-3</v>
      </c>
      <c r="AH2" s="42"/>
      <c r="AI2" s="42"/>
      <c r="AJ2" s="42"/>
      <c r="AK2" s="42"/>
      <c r="AL2" s="42"/>
      <c r="AM2" s="42"/>
      <c r="AN2" s="43"/>
    </row>
    <row r="3" spans="3:40" ht="15.75" thickBot="1"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5"/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3:40" ht="15">
      <c r="C4" s="17" t="s">
        <v>3</v>
      </c>
      <c r="D4" s="40"/>
      <c r="E4" s="18"/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0</v>
      </c>
      <c r="R4" s="5"/>
      <c r="S4" s="5"/>
      <c r="T4" s="5"/>
      <c r="Z4" s="17" t="s">
        <v>3</v>
      </c>
      <c r="AA4" s="4"/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3:40" ht="15">
      <c r="C5" s="10" t="s">
        <v>4</v>
      </c>
      <c r="D5" s="40"/>
      <c r="E5" s="4"/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0</v>
      </c>
      <c r="N5" s="3">
        <f>IF(C5="DU",E5,"")</f>
      </c>
      <c r="O5" s="3">
        <f t="shared" si="1"/>
      </c>
      <c r="P5" s="3">
        <f t="shared" si="2"/>
      </c>
      <c r="Q5" s="21">
        <f t="shared" si="3"/>
        <v>0</v>
      </c>
      <c r="R5" s="5"/>
      <c r="S5" s="5"/>
      <c r="T5" s="5"/>
      <c r="Z5" s="10" t="s">
        <v>4</v>
      </c>
      <c r="AA5" s="4"/>
      <c r="AB5" s="4"/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0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0</v>
      </c>
    </row>
    <row r="6" spans="3:40" ht="15">
      <c r="C6" s="10" t="s">
        <v>4</v>
      </c>
      <c r="D6" s="40"/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0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5"/>
      <c r="Z6" s="10" t="s">
        <v>4</v>
      </c>
      <c r="AA6" s="4"/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0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3:40" ht="15">
      <c r="C7" s="10" t="s">
        <v>4</v>
      </c>
      <c r="D7" s="40"/>
      <c r="E7" s="4"/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0</v>
      </c>
      <c r="N7" s="3">
        <f t="shared" si="12"/>
      </c>
      <c r="O7" s="3">
        <f t="shared" si="1"/>
      </c>
      <c r="P7" s="3">
        <f t="shared" si="2"/>
      </c>
      <c r="Q7" s="21">
        <f t="shared" si="3"/>
        <v>0</v>
      </c>
      <c r="R7" s="5"/>
      <c r="S7" s="5"/>
      <c r="T7" s="5"/>
      <c r="W7" s="2">
        <f>COUNTIF(Z4:Z21,"DU")</f>
        <v>0</v>
      </c>
      <c r="Z7" s="10" t="s">
        <v>4</v>
      </c>
      <c r="AA7" s="4"/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0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3:40" ht="15">
      <c r="C8" s="10" t="s">
        <v>5</v>
      </c>
      <c r="D8" s="40"/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0</v>
      </c>
      <c r="P8" s="3">
        <f t="shared" si="2"/>
      </c>
      <c r="Q8" s="21">
        <f t="shared" si="3"/>
        <v>0</v>
      </c>
      <c r="R8" s="5"/>
      <c r="S8" s="5"/>
      <c r="T8" s="5"/>
      <c r="W8" s="2">
        <f>COUNTIF(Z5:Z22,"CU")</f>
        <v>0</v>
      </c>
      <c r="Z8" s="10" t="s">
        <v>5</v>
      </c>
      <c r="AA8" s="4"/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0</v>
      </c>
      <c r="AM8" s="3">
        <f t="shared" si="5"/>
      </c>
      <c r="AN8" s="21">
        <f t="shared" si="11"/>
        <v>0</v>
      </c>
    </row>
    <row r="9" spans="3:40" ht="15">
      <c r="C9" s="10" t="s">
        <v>5</v>
      </c>
      <c r="D9" s="40"/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0</v>
      </c>
      <c r="P9" s="3">
        <f t="shared" si="2"/>
      </c>
      <c r="Q9" s="21">
        <f t="shared" si="3"/>
        <v>0</v>
      </c>
      <c r="R9" s="5"/>
      <c r="S9" s="5"/>
      <c r="T9" s="5"/>
      <c r="W9" s="2">
        <f>SUM(W7:W8)</f>
        <v>0</v>
      </c>
      <c r="Z9" s="10" t="s">
        <v>5</v>
      </c>
      <c r="AA9" s="4"/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0</v>
      </c>
      <c r="AM9" s="3">
        <f t="shared" si="5"/>
      </c>
      <c r="AN9" s="21">
        <f t="shared" si="11"/>
        <v>0</v>
      </c>
    </row>
    <row r="10" spans="3:40" ht="15">
      <c r="C10" s="10" t="s">
        <v>5</v>
      </c>
      <c r="D10" s="40"/>
      <c r="E10" s="4"/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0</v>
      </c>
      <c r="P10" s="3">
        <f t="shared" si="2"/>
      </c>
      <c r="Q10" s="21">
        <f t="shared" si="3"/>
        <v>0</v>
      </c>
      <c r="R10" s="5"/>
      <c r="S10" s="5"/>
      <c r="T10" s="5"/>
      <c r="Z10" s="10" t="s">
        <v>5</v>
      </c>
      <c r="AA10" s="4"/>
      <c r="AB10" s="4"/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0</v>
      </c>
      <c r="AM10" s="3">
        <f t="shared" si="5"/>
      </c>
      <c r="AN10" s="21">
        <f t="shared" si="11"/>
        <v>0</v>
      </c>
    </row>
    <row r="11" spans="3:40" ht="15">
      <c r="C11" s="10" t="s">
        <v>5</v>
      </c>
      <c r="D11" s="40"/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0</v>
      </c>
      <c r="P11" s="3">
        <f t="shared" si="2"/>
      </c>
      <c r="Q11" s="21">
        <f t="shared" si="3"/>
        <v>0</v>
      </c>
      <c r="R11" s="5"/>
      <c r="S11" s="5"/>
      <c r="T11" s="5"/>
      <c r="Z11" s="10" t="s">
        <v>5</v>
      </c>
      <c r="AA11" s="4"/>
      <c r="AB11" s="4"/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0</v>
      </c>
      <c r="AM11" s="3">
        <f t="shared" si="5"/>
      </c>
      <c r="AN11" s="21">
        <f t="shared" si="11"/>
        <v>0</v>
      </c>
    </row>
    <row r="12" spans="3:40" ht="15">
      <c r="C12" s="10" t="s">
        <v>6</v>
      </c>
      <c r="D12" s="40"/>
      <c r="E12" s="4"/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0</v>
      </c>
      <c r="R12" s="5"/>
      <c r="S12" s="5"/>
      <c r="T12" s="5"/>
      <c r="Z12" s="10" t="s">
        <v>6</v>
      </c>
      <c r="AA12" s="4"/>
      <c r="AB12" s="4"/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0</v>
      </c>
    </row>
    <row r="13" spans="3:40" ht="15">
      <c r="C13" s="10" t="s">
        <v>6</v>
      </c>
      <c r="D13" s="40"/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5"/>
      <c r="Z13" s="10" t="s">
        <v>6</v>
      </c>
      <c r="AA13" s="4"/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3:40" ht="15">
      <c r="C14" s="10" t="s">
        <v>6</v>
      </c>
      <c r="D14" s="40"/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5"/>
      <c r="Z14" s="10" t="s">
        <v>6</v>
      </c>
      <c r="AA14" s="4"/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3:40" ht="15">
      <c r="C15" s="10" t="s">
        <v>33</v>
      </c>
      <c r="D15" s="40"/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5"/>
      <c r="Z15" s="10" t="s">
        <v>33</v>
      </c>
      <c r="AA15" s="4"/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3:40" ht="15">
      <c r="C16" s="10" t="s">
        <v>33</v>
      </c>
      <c r="D16" s="40"/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5"/>
      <c r="Z16" s="10" t="s">
        <v>33</v>
      </c>
      <c r="AA16" s="4"/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3:40" ht="15">
      <c r="C17" s="10" t="s">
        <v>33</v>
      </c>
      <c r="D17" s="40"/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5"/>
      <c r="Z17" s="10" t="s">
        <v>33</v>
      </c>
      <c r="AA17" s="4"/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3:40" ht="15">
      <c r="C18" s="10" t="s">
        <v>33</v>
      </c>
      <c r="D18" s="40"/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5"/>
      <c r="Z18" s="10" t="s">
        <v>33</v>
      </c>
      <c r="AA18" s="4"/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3:40" ht="15">
      <c r="C19" s="10" t="s">
        <v>33</v>
      </c>
      <c r="D19" s="40"/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5"/>
      <c r="Z19" s="10" t="s">
        <v>33</v>
      </c>
      <c r="AA19" s="4"/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3:40" ht="15">
      <c r="C20" s="10" t="s">
        <v>33</v>
      </c>
      <c r="D20" s="40"/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5"/>
      <c r="Z20" s="10" t="s">
        <v>33</v>
      </c>
      <c r="AA20" s="4"/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3:40" ht="15.75" thickBot="1">
      <c r="C21" s="26" t="s">
        <v>33</v>
      </c>
      <c r="D21" s="40"/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5"/>
      <c r="Z21" s="26" t="s">
        <v>33</v>
      </c>
      <c r="AA21" s="4"/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3:40" ht="15"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5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3:40" ht="15"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5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3:40" ht="17.25" customHeight="1" thickBot="1"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2</v>
      </c>
      <c r="R24" s="5"/>
      <c r="S24" s="5"/>
      <c r="T24" s="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0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0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0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0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0</v>
      </c>
    </row>
    <row r="48" spans="18:25" ht="15.75" thickBot="1">
      <c r="R48" s="31">
        <f>Y48</f>
        <v>2</v>
      </c>
      <c r="S48" s="30" t="str">
        <f>CONCATENATE(U48,"-",U49)</f>
        <v>0-0</v>
      </c>
      <c r="T48" s="32">
        <f>Y49</f>
        <v>0</v>
      </c>
      <c r="U48" s="2">
        <f>SUM(V48:X48)</f>
        <v>0</v>
      </c>
      <c r="V48" s="2">
        <f>IF(AND(Y49&lt;59,Y48&gt;=62),1,0)</f>
        <v>0</v>
      </c>
      <c r="W48" s="2">
        <f>IF((Y48-10)&gt;=Y49,1,0)</f>
        <v>0</v>
      </c>
      <c r="X48" s="2">
        <f>AE31</f>
        <v>0</v>
      </c>
      <c r="Y48" s="2">
        <f>SUM(Q4:Q24)</f>
        <v>2</v>
      </c>
    </row>
    <row r="49" spans="18:25" ht="15">
      <c r="R49" s="5"/>
      <c r="S49" s="5"/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0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0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 password="C75E" sheet="1" objects="1" scenarios="1"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N93"/>
  <sheetViews>
    <sheetView zoomScalePageLayoutView="0" workbookViewId="0" topLeftCell="C2">
      <selection activeCell="J49" sqref="J49"/>
    </sheetView>
  </sheetViews>
  <sheetFormatPr defaultColWidth="9.140625" defaultRowHeight="15"/>
  <cols>
    <col min="1" max="1" width="3.14062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1" t="s">
        <v>43</v>
      </c>
      <c r="D2" s="42"/>
      <c r="E2" s="42"/>
      <c r="F2" s="42"/>
      <c r="G2" s="42"/>
      <c r="H2" s="42"/>
      <c r="I2" s="43"/>
      <c r="J2" s="41" t="str">
        <f>Q1</f>
        <v>Modulo : 3-4-3</v>
      </c>
      <c r="K2" s="42"/>
      <c r="L2" s="42"/>
      <c r="M2" s="42"/>
      <c r="N2" s="42"/>
      <c r="O2" s="42"/>
      <c r="P2" s="42"/>
      <c r="Q2" s="43"/>
      <c r="Z2" s="41" t="s">
        <v>44</v>
      </c>
      <c r="AA2" s="42"/>
      <c r="AB2" s="42"/>
      <c r="AC2" s="42"/>
      <c r="AD2" s="42"/>
      <c r="AE2" s="42"/>
      <c r="AF2" s="43"/>
      <c r="AG2" s="41" t="str">
        <f>AN1</f>
        <v>Modulo : 3-4-3</v>
      </c>
      <c r="AH2" s="42"/>
      <c r="AI2" s="42"/>
      <c r="AJ2" s="42"/>
      <c r="AK2" s="42"/>
      <c r="AL2" s="42"/>
      <c r="AM2" s="42"/>
      <c r="AN2" s="43"/>
    </row>
    <row r="3" spans="3:40" ht="15.75" thickBot="1"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5"/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3:40" ht="15">
      <c r="C4" s="17" t="s">
        <v>3</v>
      </c>
      <c r="D4" s="40"/>
      <c r="E4" s="18"/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0</v>
      </c>
      <c r="R4" s="5"/>
      <c r="S4" s="5"/>
      <c r="T4" s="5"/>
      <c r="Z4" s="17" t="s">
        <v>3</v>
      </c>
      <c r="AA4" s="4"/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3:40" ht="15">
      <c r="C5" s="10" t="s">
        <v>4</v>
      </c>
      <c r="D5" s="40"/>
      <c r="E5" s="4"/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0</v>
      </c>
      <c r="N5" s="3">
        <f>IF(C5="DU",E5,"")</f>
      </c>
      <c r="O5" s="3">
        <f t="shared" si="1"/>
      </c>
      <c r="P5" s="3">
        <f t="shared" si="2"/>
      </c>
      <c r="Q5" s="21">
        <f t="shared" si="3"/>
        <v>0</v>
      </c>
      <c r="R5" s="5"/>
      <c r="S5" s="5"/>
      <c r="T5" s="5"/>
      <c r="Z5" s="10" t="s">
        <v>4</v>
      </c>
      <c r="AA5" s="4"/>
      <c r="AB5" s="4"/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0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0</v>
      </c>
    </row>
    <row r="6" spans="3:40" ht="15">
      <c r="C6" s="10" t="s">
        <v>4</v>
      </c>
      <c r="D6" s="40"/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0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5"/>
      <c r="Z6" s="10" t="s">
        <v>4</v>
      </c>
      <c r="AA6" s="4"/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0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3:40" ht="15">
      <c r="C7" s="10" t="s">
        <v>4</v>
      </c>
      <c r="D7" s="40"/>
      <c r="E7" s="4"/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0</v>
      </c>
      <c r="N7" s="3">
        <f t="shared" si="12"/>
      </c>
      <c r="O7" s="3">
        <f t="shared" si="1"/>
      </c>
      <c r="P7" s="3">
        <f t="shared" si="2"/>
      </c>
      <c r="Q7" s="21">
        <f t="shared" si="3"/>
        <v>0</v>
      </c>
      <c r="R7" s="5"/>
      <c r="S7" s="5"/>
      <c r="T7" s="5"/>
      <c r="W7" s="2">
        <f>COUNTIF(Z4:Z21,"DU")</f>
        <v>0</v>
      </c>
      <c r="Z7" s="10" t="s">
        <v>4</v>
      </c>
      <c r="AA7" s="4"/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0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3:40" ht="15">
      <c r="C8" s="10" t="s">
        <v>5</v>
      </c>
      <c r="D8" s="40"/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0</v>
      </c>
      <c r="P8" s="3">
        <f t="shared" si="2"/>
      </c>
      <c r="Q8" s="21">
        <f t="shared" si="3"/>
        <v>0</v>
      </c>
      <c r="R8" s="5"/>
      <c r="S8" s="5"/>
      <c r="T8" s="5"/>
      <c r="W8" s="2">
        <f>COUNTIF(Z5:Z22,"CU")</f>
        <v>0</v>
      </c>
      <c r="Z8" s="10" t="s">
        <v>5</v>
      </c>
      <c r="AA8" s="4"/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0</v>
      </c>
      <c r="AM8" s="3">
        <f t="shared" si="5"/>
      </c>
      <c r="AN8" s="21">
        <f t="shared" si="11"/>
        <v>0</v>
      </c>
    </row>
    <row r="9" spans="3:40" ht="15">
      <c r="C9" s="10" t="s">
        <v>5</v>
      </c>
      <c r="D9" s="40"/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0</v>
      </c>
      <c r="P9" s="3">
        <f t="shared" si="2"/>
      </c>
      <c r="Q9" s="21">
        <f t="shared" si="3"/>
        <v>0</v>
      </c>
      <c r="R9" s="5"/>
      <c r="S9" s="5"/>
      <c r="T9" s="5"/>
      <c r="W9" s="2">
        <f>SUM(W7:W8)</f>
        <v>0</v>
      </c>
      <c r="Z9" s="10" t="s">
        <v>5</v>
      </c>
      <c r="AA9" s="4"/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0</v>
      </c>
      <c r="AM9" s="3">
        <f t="shared" si="5"/>
      </c>
      <c r="AN9" s="21">
        <f t="shared" si="11"/>
        <v>0</v>
      </c>
    </row>
    <row r="10" spans="3:40" ht="15">
      <c r="C10" s="10" t="s">
        <v>5</v>
      </c>
      <c r="D10" s="40"/>
      <c r="E10" s="4"/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0</v>
      </c>
      <c r="P10" s="3">
        <f t="shared" si="2"/>
      </c>
      <c r="Q10" s="21">
        <f t="shared" si="3"/>
        <v>0</v>
      </c>
      <c r="R10" s="5"/>
      <c r="S10" s="5"/>
      <c r="T10" s="5"/>
      <c r="Z10" s="10" t="s">
        <v>5</v>
      </c>
      <c r="AA10" s="4"/>
      <c r="AB10" s="4"/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0</v>
      </c>
      <c r="AM10" s="3">
        <f t="shared" si="5"/>
      </c>
      <c r="AN10" s="21">
        <f t="shared" si="11"/>
        <v>0</v>
      </c>
    </row>
    <row r="11" spans="3:40" ht="15">
      <c r="C11" s="10" t="s">
        <v>5</v>
      </c>
      <c r="D11" s="40"/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0</v>
      </c>
      <c r="P11" s="3">
        <f t="shared" si="2"/>
      </c>
      <c r="Q11" s="21">
        <f t="shared" si="3"/>
        <v>0</v>
      </c>
      <c r="R11" s="5"/>
      <c r="S11" s="5"/>
      <c r="T11" s="5"/>
      <c r="Z11" s="10" t="s">
        <v>5</v>
      </c>
      <c r="AA11" s="4"/>
      <c r="AB11" s="4"/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0</v>
      </c>
      <c r="AM11" s="3">
        <f t="shared" si="5"/>
      </c>
      <c r="AN11" s="21">
        <f t="shared" si="11"/>
        <v>0</v>
      </c>
    </row>
    <row r="12" spans="3:40" ht="15">
      <c r="C12" s="10" t="s">
        <v>6</v>
      </c>
      <c r="D12" s="40"/>
      <c r="E12" s="4"/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0</v>
      </c>
      <c r="R12" s="5"/>
      <c r="S12" s="5"/>
      <c r="T12" s="5"/>
      <c r="Z12" s="10" t="s">
        <v>6</v>
      </c>
      <c r="AA12" s="4"/>
      <c r="AB12" s="4"/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0</v>
      </c>
    </row>
    <row r="13" spans="3:40" ht="15">
      <c r="C13" s="10" t="s">
        <v>6</v>
      </c>
      <c r="D13" s="40"/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5"/>
      <c r="Z13" s="10" t="s">
        <v>6</v>
      </c>
      <c r="AA13" s="4"/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3:40" ht="15">
      <c r="C14" s="10" t="s">
        <v>6</v>
      </c>
      <c r="D14" s="40"/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5"/>
      <c r="Z14" s="10" t="s">
        <v>6</v>
      </c>
      <c r="AA14" s="4"/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3:40" ht="15">
      <c r="C15" s="10" t="s">
        <v>33</v>
      </c>
      <c r="D15" s="40"/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5"/>
      <c r="Z15" s="10" t="s">
        <v>33</v>
      </c>
      <c r="AA15" s="4"/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3:40" ht="15">
      <c r="C16" s="10" t="s">
        <v>33</v>
      </c>
      <c r="D16" s="40"/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5"/>
      <c r="Z16" s="10" t="s">
        <v>33</v>
      </c>
      <c r="AA16" s="4"/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3:40" ht="15">
      <c r="C17" s="10" t="s">
        <v>33</v>
      </c>
      <c r="D17" s="40"/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5"/>
      <c r="Z17" s="10" t="s">
        <v>33</v>
      </c>
      <c r="AA17" s="4"/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3:40" ht="15">
      <c r="C18" s="10" t="s">
        <v>33</v>
      </c>
      <c r="D18" s="40"/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5"/>
      <c r="Z18" s="10" t="s">
        <v>33</v>
      </c>
      <c r="AA18" s="4"/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3:40" ht="15">
      <c r="C19" s="10" t="s">
        <v>33</v>
      </c>
      <c r="D19" s="40"/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5"/>
      <c r="Z19" s="10" t="s">
        <v>33</v>
      </c>
      <c r="AA19" s="4"/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3:40" ht="15">
      <c r="C20" s="10" t="s">
        <v>33</v>
      </c>
      <c r="D20" s="40"/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5"/>
      <c r="Z20" s="10" t="s">
        <v>33</v>
      </c>
      <c r="AA20" s="4"/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3:40" ht="15.75" thickBot="1">
      <c r="C21" s="26" t="s">
        <v>33</v>
      </c>
      <c r="D21" s="40"/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5"/>
      <c r="Z21" s="26" t="s">
        <v>33</v>
      </c>
      <c r="AA21" s="4"/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3:40" ht="15"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5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3:40" ht="15"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5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3:40" ht="17.25" customHeight="1" thickBot="1"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2</v>
      </c>
      <c r="R24" s="5"/>
      <c r="S24" s="5"/>
      <c r="T24" s="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0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0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0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0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0</v>
      </c>
    </row>
    <row r="48" spans="18:25" ht="15.75" thickBot="1">
      <c r="R48" s="31">
        <f>Y48</f>
        <v>2</v>
      </c>
      <c r="S48" s="30" t="str">
        <f>CONCATENATE(U48,"-",U49)</f>
        <v>0-0</v>
      </c>
      <c r="T48" s="32">
        <f>Y49</f>
        <v>0</v>
      </c>
      <c r="U48" s="2">
        <f>SUM(V48:X48)</f>
        <v>0</v>
      </c>
      <c r="V48" s="2">
        <f>IF(AND(Y49&lt;59,Y48&gt;=62),1,0)</f>
        <v>0</v>
      </c>
      <c r="W48" s="2">
        <f>IF((Y48-10)&gt;=Y49,1,0)</f>
        <v>0</v>
      </c>
      <c r="X48" s="2">
        <f>AE31</f>
        <v>0</v>
      </c>
      <c r="Y48" s="2">
        <f>SUM(Q4:Q24)</f>
        <v>2</v>
      </c>
    </row>
    <row r="49" spans="18:25" ht="15">
      <c r="R49" s="5"/>
      <c r="S49" s="5"/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0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0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 password="C75E" sheet="1" objects="1" scenarios="1"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N93"/>
  <sheetViews>
    <sheetView zoomScalePageLayoutView="0" workbookViewId="0" topLeftCell="A2">
      <selection activeCell="I48" sqref="I48"/>
    </sheetView>
  </sheetViews>
  <sheetFormatPr defaultColWidth="9.140625" defaultRowHeight="15"/>
  <cols>
    <col min="1" max="1" width="3.14062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1" t="s">
        <v>43</v>
      </c>
      <c r="D2" s="42"/>
      <c r="E2" s="42"/>
      <c r="F2" s="42"/>
      <c r="G2" s="42"/>
      <c r="H2" s="42"/>
      <c r="I2" s="43"/>
      <c r="J2" s="41" t="str">
        <f>Q1</f>
        <v>Modulo : 3-4-3</v>
      </c>
      <c r="K2" s="42"/>
      <c r="L2" s="42"/>
      <c r="M2" s="42"/>
      <c r="N2" s="42"/>
      <c r="O2" s="42"/>
      <c r="P2" s="42"/>
      <c r="Q2" s="43"/>
      <c r="Z2" s="41" t="s">
        <v>44</v>
      </c>
      <c r="AA2" s="42"/>
      <c r="AB2" s="42"/>
      <c r="AC2" s="42"/>
      <c r="AD2" s="42"/>
      <c r="AE2" s="42"/>
      <c r="AF2" s="43"/>
      <c r="AG2" s="41" t="str">
        <f>AN1</f>
        <v>Modulo : 3-4-3</v>
      </c>
      <c r="AH2" s="42"/>
      <c r="AI2" s="42"/>
      <c r="AJ2" s="42"/>
      <c r="AK2" s="42"/>
      <c r="AL2" s="42"/>
      <c r="AM2" s="42"/>
      <c r="AN2" s="43"/>
    </row>
    <row r="3" spans="3:40" ht="15.75" thickBot="1"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5"/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3:40" ht="15">
      <c r="C4" s="17" t="s">
        <v>3</v>
      </c>
      <c r="D4" s="40"/>
      <c r="E4" s="18"/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0</v>
      </c>
      <c r="R4" s="5"/>
      <c r="S4" s="5"/>
      <c r="T4" s="5"/>
      <c r="Z4" s="17" t="s">
        <v>3</v>
      </c>
      <c r="AA4" s="4"/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3:40" ht="15">
      <c r="C5" s="10" t="s">
        <v>4</v>
      </c>
      <c r="D5" s="40"/>
      <c r="E5" s="4"/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0</v>
      </c>
      <c r="N5" s="3">
        <f>IF(C5="DU",E5,"")</f>
      </c>
      <c r="O5" s="3">
        <f t="shared" si="1"/>
      </c>
      <c r="P5" s="3">
        <f t="shared" si="2"/>
      </c>
      <c r="Q5" s="21">
        <f t="shared" si="3"/>
        <v>0</v>
      </c>
      <c r="R5" s="5"/>
      <c r="S5" s="5"/>
      <c r="T5" s="5"/>
      <c r="Z5" s="10" t="s">
        <v>4</v>
      </c>
      <c r="AA5" s="4"/>
      <c r="AB5" s="4"/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0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0</v>
      </c>
    </row>
    <row r="6" spans="3:40" ht="15">
      <c r="C6" s="10" t="s">
        <v>4</v>
      </c>
      <c r="D6" s="40"/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0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5"/>
      <c r="Z6" s="10" t="s">
        <v>4</v>
      </c>
      <c r="AA6" s="4"/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0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3:40" ht="15">
      <c r="C7" s="10" t="s">
        <v>4</v>
      </c>
      <c r="D7" s="40"/>
      <c r="E7" s="4"/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0</v>
      </c>
      <c r="N7" s="3">
        <f t="shared" si="12"/>
      </c>
      <c r="O7" s="3">
        <f t="shared" si="1"/>
      </c>
      <c r="P7" s="3">
        <f t="shared" si="2"/>
      </c>
      <c r="Q7" s="21">
        <f t="shared" si="3"/>
        <v>0</v>
      </c>
      <c r="R7" s="5"/>
      <c r="S7" s="5"/>
      <c r="T7" s="5"/>
      <c r="W7" s="2">
        <f>COUNTIF(Z4:Z21,"DU")</f>
        <v>0</v>
      </c>
      <c r="Z7" s="10" t="s">
        <v>4</v>
      </c>
      <c r="AA7" s="4"/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0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3:40" ht="15">
      <c r="C8" s="10" t="s">
        <v>5</v>
      </c>
      <c r="D8" s="40"/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0</v>
      </c>
      <c r="P8" s="3">
        <f t="shared" si="2"/>
      </c>
      <c r="Q8" s="21">
        <f t="shared" si="3"/>
        <v>0</v>
      </c>
      <c r="R8" s="5"/>
      <c r="S8" s="5"/>
      <c r="T8" s="5"/>
      <c r="W8" s="2">
        <f>COUNTIF(Z5:Z22,"CU")</f>
        <v>0</v>
      </c>
      <c r="Z8" s="10" t="s">
        <v>5</v>
      </c>
      <c r="AA8" s="4"/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0</v>
      </c>
      <c r="AM8" s="3">
        <f t="shared" si="5"/>
      </c>
      <c r="AN8" s="21">
        <f t="shared" si="11"/>
        <v>0</v>
      </c>
    </row>
    <row r="9" spans="3:40" ht="15">
      <c r="C9" s="10" t="s">
        <v>5</v>
      </c>
      <c r="D9" s="40"/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0</v>
      </c>
      <c r="P9" s="3">
        <f t="shared" si="2"/>
      </c>
      <c r="Q9" s="21">
        <f t="shared" si="3"/>
        <v>0</v>
      </c>
      <c r="R9" s="5"/>
      <c r="S9" s="5"/>
      <c r="T9" s="5"/>
      <c r="W9" s="2">
        <f>SUM(W7:W8)</f>
        <v>0</v>
      </c>
      <c r="Z9" s="10" t="s">
        <v>5</v>
      </c>
      <c r="AA9" s="4"/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0</v>
      </c>
      <c r="AM9" s="3">
        <f t="shared" si="5"/>
      </c>
      <c r="AN9" s="21">
        <f t="shared" si="11"/>
        <v>0</v>
      </c>
    </row>
    <row r="10" spans="3:40" ht="15">
      <c r="C10" s="10" t="s">
        <v>5</v>
      </c>
      <c r="D10" s="40"/>
      <c r="E10" s="4"/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0</v>
      </c>
      <c r="P10" s="3">
        <f t="shared" si="2"/>
      </c>
      <c r="Q10" s="21">
        <f t="shared" si="3"/>
        <v>0</v>
      </c>
      <c r="R10" s="5"/>
      <c r="S10" s="5"/>
      <c r="T10" s="5"/>
      <c r="Z10" s="10" t="s">
        <v>5</v>
      </c>
      <c r="AA10" s="4"/>
      <c r="AB10" s="4"/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0</v>
      </c>
      <c r="AM10" s="3">
        <f t="shared" si="5"/>
      </c>
      <c r="AN10" s="21">
        <f t="shared" si="11"/>
        <v>0</v>
      </c>
    </row>
    <row r="11" spans="3:40" ht="15">
      <c r="C11" s="10" t="s">
        <v>5</v>
      </c>
      <c r="D11" s="40"/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0</v>
      </c>
      <c r="P11" s="3">
        <f t="shared" si="2"/>
      </c>
      <c r="Q11" s="21">
        <f t="shared" si="3"/>
        <v>0</v>
      </c>
      <c r="R11" s="5"/>
      <c r="S11" s="5"/>
      <c r="T11" s="5"/>
      <c r="Z11" s="10" t="s">
        <v>5</v>
      </c>
      <c r="AA11" s="4"/>
      <c r="AB11" s="4"/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0</v>
      </c>
      <c r="AM11" s="3">
        <f t="shared" si="5"/>
      </c>
      <c r="AN11" s="21">
        <f t="shared" si="11"/>
        <v>0</v>
      </c>
    </row>
    <row r="12" spans="3:40" ht="15">
      <c r="C12" s="10" t="s">
        <v>6</v>
      </c>
      <c r="D12" s="40"/>
      <c r="E12" s="4"/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0</v>
      </c>
      <c r="R12" s="5"/>
      <c r="S12" s="5"/>
      <c r="T12" s="5"/>
      <c r="Z12" s="10" t="s">
        <v>6</v>
      </c>
      <c r="AA12" s="4"/>
      <c r="AB12" s="4"/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0</v>
      </c>
    </row>
    <row r="13" spans="3:40" ht="15">
      <c r="C13" s="10" t="s">
        <v>6</v>
      </c>
      <c r="D13" s="40"/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5"/>
      <c r="Z13" s="10" t="s">
        <v>6</v>
      </c>
      <c r="AA13" s="4"/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3:40" ht="15">
      <c r="C14" s="10" t="s">
        <v>6</v>
      </c>
      <c r="D14" s="40"/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5"/>
      <c r="Z14" s="10" t="s">
        <v>6</v>
      </c>
      <c r="AA14" s="4"/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3:40" ht="15">
      <c r="C15" s="10" t="s">
        <v>33</v>
      </c>
      <c r="D15" s="40"/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5"/>
      <c r="Z15" s="10" t="s">
        <v>33</v>
      </c>
      <c r="AA15" s="4"/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3:40" ht="15">
      <c r="C16" s="10" t="s">
        <v>33</v>
      </c>
      <c r="D16" s="40"/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5"/>
      <c r="Z16" s="10" t="s">
        <v>33</v>
      </c>
      <c r="AA16" s="4"/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3:40" ht="15">
      <c r="C17" s="10" t="s">
        <v>33</v>
      </c>
      <c r="D17" s="40"/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5"/>
      <c r="Z17" s="10" t="s">
        <v>33</v>
      </c>
      <c r="AA17" s="4"/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3:40" ht="15">
      <c r="C18" s="10" t="s">
        <v>33</v>
      </c>
      <c r="D18" s="40"/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5"/>
      <c r="Z18" s="10" t="s">
        <v>33</v>
      </c>
      <c r="AA18" s="4"/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3:40" ht="15">
      <c r="C19" s="10" t="s">
        <v>33</v>
      </c>
      <c r="D19" s="40"/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5"/>
      <c r="Z19" s="10" t="s">
        <v>33</v>
      </c>
      <c r="AA19" s="4"/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3:40" ht="15">
      <c r="C20" s="10" t="s">
        <v>33</v>
      </c>
      <c r="D20" s="40"/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5"/>
      <c r="Z20" s="10" t="s">
        <v>33</v>
      </c>
      <c r="AA20" s="4"/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3:40" ht="15.75" thickBot="1">
      <c r="C21" s="26" t="s">
        <v>33</v>
      </c>
      <c r="D21" s="40"/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5"/>
      <c r="Z21" s="26" t="s">
        <v>33</v>
      </c>
      <c r="AA21" s="4"/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3:40" ht="15"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5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3:40" ht="15"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5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3:40" ht="17.25" customHeight="1" thickBot="1"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2</v>
      </c>
      <c r="R24" s="5"/>
      <c r="S24" s="5"/>
      <c r="T24" s="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0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0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0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0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0</v>
      </c>
    </row>
    <row r="48" spans="18:25" ht="15.75" thickBot="1">
      <c r="R48" s="31">
        <f>Y48</f>
        <v>2</v>
      </c>
      <c r="S48" s="30" t="str">
        <f>CONCATENATE(U48,"-",U49)</f>
        <v>0-0</v>
      </c>
      <c r="T48" s="32">
        <f>Y49</f>
        <v>0</v>
      </c>
      <c r="U48" s="2">
        <f>SUM(V48:X48)</f>
        <v>0</v>
      </c>
      <c r="V48" s="2">
        <f>IF(AND(Y49&lt;59,Y48&gt;=62),1,0)</f>
        <v>0</v>
      </c>
      <c r="W48" s="2">
        <f>IF((Y48-10)&gt;=Y49,1,0)</f>
        <v>0</v>
      </c>
      <c r="X48" s="2">
        <f>AE31</f>
        <v>0</v>
      </c>
      <c r="Y48" s="2">
        <f>SUM(Q4:Q24)</f>
        <v>2</v>
      </c>
    </row>
    <row r="49" spans="18:25" ht="15">
      <c r="R49" s="5"/>
      <c r="S49" s="5"/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0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0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 password="C75E" sheet="1"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N93"/>
  <sheetViews>
    <sheetView zoomScalePageLayoutView="0" workbookViewId="0" topLeftCell="A2">
      <selection activeCell="Q49" sqref="Q49"/>
    </sheetView>
  </sheetViews>
  <sheetFormatPr defaultColWidth="9.140625" defaultRowHeight="15"/>
  <cols>
    <col min="1" max="1" width="3.14062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1" t="s">
        <v>43</v>
      </c>
      <c r="D2" s="42"/>
      <c r="E2" s="42"/>
      <c r="F2" s="42"/>
      <c r="G2" s="42"/>
      <c r="H2" s="42"/>
      <c r="I2" s="43"/>
      <c r="J2" s="41" t="str">
        <f>Q1</f>
        <v>Modulo : 3-4-3</v>
      </c>
      <c r="K2" s="42"/>
      <c r="L2" s="42"/>
      <c r="M2" s="42"/>
      <c r="N2" s="42"/>
      <c r="O2" s="42"/>
      <c r="P2" s="42"/>
      <c r="Q2" s="43"/>
      <c r="Z2" s="41" t="s">
        <v>44</v>
      </c>
      <c r="AA2" s="42"/>
      <c r="AB2" s="42"/>
      <c r="AC2" s="42"/>
      <c r="AD2" s="42"/>
      <c r="AE2" s="42"/>
      <c r="AF2" s="43"/>
      <c r="AG2" s="41" t="str">
        <f>AN1</f>
        <v>Modulo : 3-4-3</v>
      </c>
      <c r="AH2" s="42"/>
      <c r="AI2" s="42"/>
      <c r="AJ2" s="42"/>
      <c r="AK2" s="42"/>
      <c r="AL2" s="42"/>
      <c r="AM2" s="42"/>
      <c r="AN2" s="43"/>
    </row>
    <row r="3" spans="3:40" ht="15.75" thickBot="1"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5"/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3:40" ht="15">
      <c r="C4" s="17" t="s">
        <v>3</v>
      </c>
      <c r="D4" s="40"/>
      <c r="E4" s="18"/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0</v>
      </c>
      <c r="R4" s="5"/>
      <c r="S4" s="5"/>
      <c r="T4" s="5"/>
      <c r="Z4" s="17" t="s">
        <v>3</v>
      </c>
      <c r="AA4" s="4"/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3:40" ht="15">
      <c r="C5" s="10" t="s">
        <v>4</v>
      </c>
      <c r="D5" s="40"/>
      <c r="E5" s="4"/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0</v>
      </c>
      <c r="N5" s="3">
        <f>IF(C5="DU",E5,"")</f>
      </c>
      <c r="O5" s="3">
        <f t="shared" si="1"/>
      </c>
      <c r="P5" s="3">
        <f t="shared" si="2"/>
      </c>
      <c r="Q5" s="21">
        <f t="shared" si="3"/>
        <v>0</v>
      </c>
      <c r="R5" s="5"/>
      <c r="S5" s="5"/>
      <c r="T5" s="5"/>
      <c r="Z5" s="10" t="s">
        <v>4</v>
      </c>
      <c r="AA5" s="4"/>
      <c r="AB5" s="4"/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0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0</v>
      </c>
    </row>
    <row r="6" spans="3:40" ht="15">
      <c r="C6" s="10" t="s">
        <v>4</v>
      </c>
      <c r="D6" s="40"/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0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5"/>
      <c r="Z6" s="10" t="s">
        <v>4</v>
      </c>
      <c r="AA6" s="4"/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0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3:40" ht="15">
      <c r="C7" s="10" t="s">
        <v>4</v>
      </c>
      <c r="D7" s="40"/>
      <c r="E7" s="4"/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0</v>
      </c>
      <c r="N7" s="3">
        <f t="shared" si="12"/>
      </c>
      <c r="O7" s="3">
        <f t="shared" si="1"/>
      </c>
      <c r="P7" s="3">
        <f t="shared" si="2"/>
      </c>
      <c r="Q7" s="21">
        <f t="shared" si="3"/>
        <v>0</v>
      </c>
      <c r="R7" s="5"/>
      <c r="S7" s="5"/>
      <c r="T7" s="5"/>
      <c r="W7" s="2">
        <f>COUNTIF(Z4:Z21,"DU")</f>
        <v>0</v>
      </c>
      <c r="Z7" s="10" t="s">
        <v>4</v>
      </c>
      <c r="AA7" s="4"/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0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3:40" ht="15">
      <c r="C8" s="10" t="s">
        <v>5</v>
      </c>
      <c r="D8" s="40"/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0</v>
      </c>
      <c r="P8" s="3">
        <f t="shared" si="2"/>
      </c>
      <c r="Q8" s="21">
        <f t="shared" si="3"/>
        <v>0</v>
      </c>
      <c r="R8" s="5"/>
      <c r="S8" s="5"/>
      <c r="T8" s="5"/>
      <c r="W8" s="2">
        <f>COUNTIF(Z5:Z22,"CU")</f>
        <v>0</v>
      </c>
      <c r="Z8" s="10" t="s">
        <v>5</v>
      </c>
      <c r="AA8" s="4"/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0</v>
      </c>
      <c r="AM8" s="3">
        <f t="shared" si="5"/>
      </c>
      <c r="AN8" s="21">
        <f t="shared" si="11"/>
        <v>0</v>
      </c>
    </row>
    <row r="9" spans="3:40" ht="15">
      <c r="C9" s="10" t="s">
        <v>5</v>
      </c>
      <c r="D9" s="40"/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0</v>
      </c>
      <c r="P9" s="3">
        <f t="shared" si="2"/>
      </c>
      <c r="Q9" s="21">
        <f t="shared" si="3"/>
        <v>0</v>
      </c>
      <c r="R9" s="5"/>
      <c r="S9" s="5"/>
      <c r="T9" s="5"/>
      <c r="W9" s="2">
        <f>SUM(W7:W8)</f>
        <v>0</v>
      </c>
      <c r="Z9" s="10" t="s">
        <v>5</v>
      </c>
      <c r="AA9" s="4"/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0</v>
      </c>
      <c r="AM9" s="3">
        <f t="shared" si="5"/>
      </c>
      <c r="AN9" s="21">
        <f t="shared" si="11"/>
        <v>0</v>
      </c>
    </row>
    <row r="10" spans="3:40" ht="15">
      <c r="C10" s="10" t="s">
        <v>5</v>
      </c>
      <c r="D10" s="40"/>
      <c r="E10" s="4"/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0</v>
      </c>
      <c r="P10" s="3">
        <f t="shared" si="2"/>
      </c>
      <c r="Q10" s="21">
        <f t="shared" si="3"/>
        <v>0</v>
      </c>
      <c r="R10" s="5"/>
      <c r="S10" s="5"/>
      <c r="T10" s="5"/>
      <c r="Z10" s="10" t="s">
        <v>5</v>
      </c>
      <c r="AA10" s="4"/>
      <c r="AB10" s="4"/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0</v>
      </c>
      <c r="AM10" s="3">
        <f t="shared" si="5"/>
      </c>
      <c r="AN10" s="21">
        <f t="shared" si="11"/>
        <v>0</v>
      </c>
    </row>
    <row r="11" spans="3:40" ht="15">
      <c r="C11" s="10" t="s">
        <v>5</v>
      </c>
      <c r="D11" s="40"/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0</v>
      </c>
      <c r="P11" s="3">
        <f t="shared" si="2"/>
      </c>
      <c r="Q11" s="21">
        <f t="shared" si="3"/>
        <v>0</v>
      </c>
      <c r="R11" s="5"/>
      <c r="S11" s="5"/>
      <c r="T11" s="5"/>
      <c r="Z11" s="10" t="s">
        <v>5</v>
      </c>
      <c r="AA11" s="4"/>
      <c r="AB11" s="4"/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0</v>
      </c>
      <c r="AM11" s="3">
        <f t="shared" si="5"/>
      </c>
      <c r="AN11" s="21">
        <f t="shared" si="11"/>
        <v>0</v>
      </c>
    </row>
    <row r="12" spans="3:40" ht="15">
      <c r="C12" s="10" t="s">
        <v>6</v>
      </c>
      <c r="D12" s="40"/>
      <c r="E12" s="4"/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0</v>
      </c>
      <c r="R12" s="5"/>
      <c r="S12" s="5"/>
      <c r="T12" s="5"/>
      <c r="Z12" s="10" t="s">
        <v>6</v>
      </c>
      <c r="AA12" s="4"/>
      <c r="AB12" s="4"/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0</v>
      </c>
    </row>
    <row r="13" spans="3:40" ht="15">
      <c r="C13" s="10" t="s">
        <v>6</v>
      </c>
      <c r="D13" s="40"/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5"/>
      <c r="Z13" s="10" t="s">
        <v>6</v>
      </c>
      <c r="AA13" s="4"/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3:40" ht="15">
      <c r="C14" s="10" t="s">
        <v>6</v>
      </c>
      <c r="D14" s="40"/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5"/>
      <c r="Z14" s="10" t="s">
        <v>6</v>
      </c>
      <c r="AA14" s="4"/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3:40" ht="15">
      <c r="C15" s="10" t="s">
        <v>33</v>
      </c>
      <c r="D15" s="40"/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5"/>
      <c r="Z15" s="10" t="s">
        <v>33</v>
      </c>
      <c r="AA15" s="4"/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3:40" ht="15">
      <c r="C16" s="10" t="s">
        <v>33</v>
      </c>
      <c r="D16" s="40"/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5"/>
      <c r="Z16" s="10" t="s">
        <v>33</v>
      </c>
      <c r="AA16" s="4"/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3:40" ht="15">
      <c r="C17" s="10" t="s">
        <v>33</v>
      </c>
      <c r="D17" s="40"/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5"/>
      <c r="Z17" s="10" t="s">
        <v>33</v>
      </c>
      <c r="AA17" s="4"/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3:40" ht="15">
      <c r="C18" s="10" t="s">
        <v>33</v>
      </c>
      <c r="D18" s="40"/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5"/>
      <c r="Z18" s="10" t="s">
        <v>33</v>
      </c>
      <c r="AA18" s="4"/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3:40" ht="15">
      <c r="C19" s="10" t="s">
        <v>33</v>
      </c>
      <c r="D19" s="40"/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5"/>
      <c r="Z19" s="10" t="s">
        <v>33</v>
      </c>
      <c r="AA19" s="4"/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3:40" ht="15">
      <c r="C20" s="10" t="s">
        <v>33</v>
      </c>
      <c r="D20" s="40"/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5"/>
      <c r="Z20" s="10" t="s">
        <v>33</v>
      </c>
      <c r="AA20" s="4"/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3:40" ht="15.75" thickBot="1">
      <c r="C21" s="26" t="s">
        <v>33</v>
      </c>
      <c r="D21" s="40"/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5"/>
      <c r="Z21" s="26" t="s">
        <v>33</v>
      </c>
      <c r="AA21" s="4"/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3:40" ht="15"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5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3:40" ht="15"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5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3:40" ht="17.25" customHeight="1" thickBot="1"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2</v>
      </c>
      <c r="R24" s="5"/>
      <c r="S24" s="5"/>
      <c r="T24" s="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0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0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0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0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0</v>
      </c>
    </row>
    <row r="48" spans="18:25" ht="15.75" thickBot="1">
      <c r="R48" s="31">
        <f>Y48</f>
        <v>2</v>
      </c>
      <c r="S48" s="30" t="str">
        <f>CONCATENATE(U48,"-",U49)</f>
        <v>0-0</v>
      </c>
      <c r="T48" s="32">
        <f>Y49</f>
        <v>0</v>
      </c>
      <c r="U48" s="2">
        <f>SUM(V48:X48)</f>
        <v>0</v>
      </c>
      <c r="V48" s="2">
        <f>IF(AND(Y49&lt;59,Y48&gt;=62),1,0)</f>
        <v>0</v>
      </c>
      <c r="W48" s="2">
        <f>IF((Y48-10)&gt;=Y49,1,0)</f>
        <v>0</v>
      </c>
      <c r="X48" s="2">
        <f>AE31</f>
        <v>0</v>
      </c>
      <c r="Y48" s="2">
        <f>SUM(Q4:Q24)</f>
        <v>2</v>
      </c>
    </row>
    <row r="49" spans="18:25" ht="15">
      <c r="R49" s="5"/>
      <c r="S49" s="5"/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0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0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 password="C75E" sheet="1" objects="1" scenarios="1"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N93"/>
  <sheetViews>
    <sheetView zoomScalePageLayoutView="0" workbookViewId="0" topLeftCell="A2">
      <selection activeCell="S15" sqref="S15"/>
    </sheetView>
  </sheetViews>
  <sheetFormatPr defaultColWidth="9.140625" defaultRowHeight="15"/>
  <cols>
    <col min="1" max="1" width="3.14062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1" t="s">
        <v>43</v>
      </c>
      <c r="D2" s="42"/>
      <c r="E2" s="42"/>
      <c r="F2" s="42"/>
      <c r="G2" s="42"/>
      <c r="H2" s="42"/>
      <c r="I2" s="43"/>
      <c r="J2" s="41" t="str">
        <f>Q1</f>
        <v>Modulo : 3-4-3</v>
      </c>
      <c r="K2" s="42"/>
      <c r="L2" s="42"/>
      <c r="M2" s="42"/>
      <c r="N2" s="42"/>
      <c r="O2" s="42"/>
      <c r="P2" s="42"/>
      <c r="Q2" s="43"/>
      <c r="Z2" s="41" t="s">
        <v>44</v>
      </c>
      <c r="AA2" s="42"/>
      <c r="AB2" s="42"/>
      <c r="AC2" s="42"/>
      <c r="AD2" s="42"/>
      <c r="AE2" s="42"/>
      <c r="AF2" s="43"/>
      <c r="AG2" s="41" t="str">
        <f>AN1</f>
        <v>Modulo : 3-4-3</v>
      </c>
      <c r="AH2" s="42"/>
      <c r="AI2" s="42"/>
      <c r="AJ2" s="42"/>
      <c r="AK2" s="42"/>
      <c r="AL2" s="42"/>
      <c r="AM2" s="42"/>
      <c r="AN2" s="43"/>
    </row>
    <row r="3" spans="3:40" ht="15.75" thickBot="1"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5"/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3:40" ht="15">
      <c r="C4" s="17" t="s">
        <v>3</v>
      </c>
      <c r="D4" s="40"/>
      <c r="E4" s="18"/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0</v>
      </c>
      <c r="R4" s="5"/>
      <c r="S4" s="5"/>
      <c r="T4" s="5"/>
      <c r="Z4" s="17" t="s">
        <v>3</v>
      </c>
      <c r="AA4" s="4"/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3:40" ht="15">
      <c r="C5" s="10" t="s">
        <v>4</v>
      </c>
      <c r="D5" s="40"/>
      <c r="E5" s="4"/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0</v>
      </c>
      <c r="N5" s="3">
        <f>IF(C5="DU",E5,"")</f>
      </c>
      <c r="O5" s="3">
        <f t="shared" si="1"/>
      </c>
      <c r="P5" s="3">
        <f t="shared" si="2"/>
      </c>
      <c r="Q5" s="21">
        <f t="shared" si="3"/>
        <v>0</v>
      </c>
      <c r="R5" s="5"/>
      <c r="S5" s="5"/>
      <c r="T5" s="5"/>
      <c r="Z5" s="10" t="s">
        <v>4</v>
      </c>
      <c r="AA5" s="4"/>
      <c r="AB5" s="4"/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0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0</v>
      </c>
    </row>
    <row r="6" spans="3:40" ht="15">
      <c r="C6" s="10" t="s">
        <v>4</v>
      </c>
      <c r="D6" s="40"/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0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5"/>
      <c r="Z6" s="10" t="s">
        <v>4</v>
      </c>
      <c r="AA6" s="4"/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0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3:40" ht="15">
      <c r="C7" s="10" t="s">
        <v>4</v>
      </c>
      <c r="D7" s="40"/>
      <c r="E7" s="4"/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0</v>
      </c>
      <c r="N7" s="3">
        <f t="shared" si="12"/>
      </c>
      <c r="O7" s="3">
        <f t="shared" si="1"/>
      </c>
      <c r="P7" s="3">
        <f t="shared" si="2"/>
      </c>
      <c r="Q7" s="21">
        <f t="shared" si="3"/>
        <v>0</v>
      </c>
      <c r="R7" s="5"/>
      <c r="S7" s="5"/>
      <c r="T7" s="5"/>
      <c r="W7" s="2">
        <f>COUNTIF(Z4:Z21,"DU")</f>
        <v>0</v>
      </c>
      <c r="Z7" s="10" t="s">
        <v>4</v>
      </c>
      <c r="AA7" s="4"/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0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3:40" ht="15">
      <c r="C8" s="10" t="s">
        <v>5</v>
      </c>
      <c r="D8" s="40"/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0</v>
      </c>
      <c r="P8" s="3">
        <f t="shared" si="2"/>
      </c>
      <c r="Q8" s="21">
        <f t="shared" si="3"/>
        <v>0</v>
      </c>
      <c r="R8" s="5"/>
      <c r="S8" s="5"/>
      <c r="T8" s="5"/>
      <c r="W8" s="2">
        <f>COUNTIF(Z5:Z22,"CU")</f>
        <v>0</v>
      </c>
      <c r="Z8" s="10" t="s">
        <v>5</v>
      </c>
      <c r="AA8" s="4"/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0</v>
      </c>
      <c r="AM8" s="3">
        <f t="shared" si="5"/>
      </c>
      <c r="AN8" s="21">
        <f t="shared" si="11"/>
        <v>0</v>
      </c>
    </row>
    <row r="9" spans="3:40" ht="15">
      <c r="C9" s="10" t="s">
        <v>5</v>
      </c>
      <c r="D9" s="40"/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0</v>
      </c>
      <c r="P9" s="3">
        <f t="shared" si="2"/>
      </c>
      <c r="Q9" s="21">
        <f t="shared" si="3"/>
        <v>0</v>
      </c>
      <c r="R9" s="5"/>
      <c r="S9" s="5"/>
      <c r="T9" s="5"/>
      <c r="W9" s="2">
        <f>SUM(W7:W8)</f>
        <v>0</v>
      </c>
      <c r="Z9" s="10" t="s">
        <v>5</v>
      </c>
      <c r="AA9" s="4"/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0</v>
      </c>
      <c r="AM9" s="3">
        <f t="shared" si="5"/>
      </c>
      <c r="AN9" s="21">
        <f t="shared" si="11"/>
        <v>0</v>
      </c>
    </row>
    <row r="10" spans="3:40" ht="15">
      <c r="C10" s="10" t="s">
        <v>5</v>
      </c>
      <c r="D10" s="40"/>
      <c r="E10" s="4"/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0</v>
      </c>
      <c r="P10" s="3">
        <f t="shared" si="2"/>
      </c>
      <c r="Q10" s="21">
        <f t="shared" si="3"/>
        <v>0</v>
      </c>
      <c r="R10" s="5"/>
      <c r="S10" s="5"/>
      <c r="T10" s="5"/>
      <c r="Z10" s="10" t="s">
        <v>5</v>
      </c>
      <c r="AA10" s="4"/>
      <c r="AB10" s="4"/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0</v>
      </c>
      <c r="AM10" s="3">
        <f t="shared" si="5"/>
      </c>
      <c r="AN10" s="21">
        <f t="shared" si="11"/>
        <v>0</v>
      </c>
    </row>
    <row r="11" spans="3:40" ht="15">
      <c r="C11" s="10" t="s">
        <v>5</v>
      </c>
      <c r="D11" s="40"/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0</v>
      </c>
      <c r="P11" s="3">
        <f t="shared" si="2"/>
      </c>
      <c r="Q11" s="21">
        <f t="shared" si="3"/>
        <v>0</v>
      </c>
      <c r="R11" s="5"/>
      <c r="S11" s="5"/>
      <c r="T11" s="5"/>
      <c r="Z11" s="10" t="s">
        <v>5</v>
      </c>
      <c r="AA11" s="4"/>
      <c r="AB11" s="4"/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0</v>
      </c>
      <c r="AM11" s="3">
        <f t="shared" si="5"/>
      </c>
      <c r="AN11" s="21">
        <f t="shared" si="11"/>
        <v>0</v>
      </c>
    </row>
    <row r="12" spans="3:40" ht="15">
      <c r="C12" s="10" t="s">
        <v>6</v>
      </c>
      <c r="D12" s="40"/>
      <c r="E12" s="4"/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0</v>
      </c>
      <c r="R12" s="5"/>
      <c r="S12" s="5"/>
      <c r="T12" s="5"/>
      <c r="Z12" s="10" t="s">
        <v>6</v>
      </c>
      <c r="AA12" s="4"/>
      <c r="AB12" s="4"/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0</v>
      </c>
    </row>
    <row r="13" spans="3:40" ht="15">
      <c r="C13" s="10" t="s">
        <v>6</v>
      </c>
      <c r="D13" s="40"/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5"/>
      <c r="Z13" s="10" t="s">
        <v>6</v>
      </c>
      <c r="AA13" s="4"/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3:40" ht="15">
      <c r="C14" s="10" t="s">
        <v>6</v>
      </c>
      <c r="D14" s="40"/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5"/>
      <c r="Z14" s="10" t="s">
        <v>6</v>
      </c>
      <c r="AA14" s="4"/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3:40" ht="15">
      <c r="C15" s="10" t="s">
        <v>33</v>
      </c>
      <c r="D15" s="40"/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5"/>
      <c r="Z15" s="10" t="s">
        <v>33</v>
      </c>
      <c r="AA15" s="4"/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3:40" ht="15">
      <c r="C16" s="10" t="s">
        <v>33</v>
      </c>
      <c r="D16" s="40"/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5"/>
      <c r="Z16" s="10" t="s">
        <v>33</v>
      </c>
      <c r="AA16" s="4"/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3:40" ht="15">
      <c r="C17" s="10" t="s">
        <v>33</v>
      </c>
      <c r="D17" s="40"/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5"/>
      <c r="Z17" s="10" t="s">
        <v>33</v>
      </c>
      <c r="AA17" s="4"/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3:40" ht="15">
      <c r="C18" s="10" t="s">
        <v>33</v>
      </c>
      <c r="D18" s="40"/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5"/>
      <c r="Z18" s="10" t="s">
        <v>33</v>
      </c>
      <c r="AA18" s="4"/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3:40" ht="15">
      <c r="C19" s="10" t="s">
        <v>33</v>
      </c>
      <c r="D19" s="40"/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5"/>
      <c r="Z19" s="10" t="s">
        <v>33</v>
      </c>
      <c r="AA19" s="4"/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3:40" ht="15">
      <c r="C20" s="10" t="s">
        <v>33</v>
      </c>
      <c r="D20" s="40"/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5"/>
      <c r="Z20" s="10" t="s">
        <v>33</v>
      </c>
      <c r="AA20" s="4"/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3:40" ht="15.75" thickBot="1">
      <c r="C21" s="26" t="s">
        <v>33</v>
      </c>
      <c r="D21" s="40"/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5"/>
      <c r="Z21" s="26" t="s">
        <v>33</v>
      </c>
      <c r="AA21" s="4"/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3:40" ht="15"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5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3:40" ht="15"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5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3:40" ht="17.25" customHeight="1" thickBot="1"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2</v>
      </c>
      <c r="R24" s="5"/>
      <c r="S24" s="5"/>
      <c r="T24" s="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0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0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0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0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0</v>
      </c>
    </row>
    <row r="48" spans="18:25" ht="15.75" thickBot="1">
      <c r="R48" s="31">
        <f>Y48</f>
        <v>2</v>
      </c>
      <c r="S48" s="30" t="str">
        <f>CONCATENATE(U48,"-",U49)</f>
        <v>0-0</v>
      </c>
      <c r="T48" s="32">
        <f>Y49</f>
        <v>0</v>
      </c>
      <c r="U48" s="2">
        <f>SUM(V48:X48)</f>
        <v>0</v>
      </c>
      <c r="V48" s="2">
        <f>IF(AND(Y49&lt;59,Y48&gt;=62),1,0)</f>
        <v>0</v>
      </c>
      <c r="W48" s="2">
        <f>IF((Y48-10)&gt;=Y49,1,0)</f>
        <v>0</v>
      </c>
      <c r="X48" s="2">
        <f>AE31</f>
        <v>0</v>
      </c>
      <c r="Y48" s="2">
        <f>SUM(Q4:Q24)</f>
        <v>2</v>
      </c>
    </row>
    <row r="49" spans="18:25" ht="15">
      <c r="R49" s="5"/>
      <c r="S49" s="5"/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0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0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 password="C75E" sheet="1" objects="1" scenarios="1"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Alessio Pirola</dc:creator>
  <cp:keywords/>
  <dc:description/>
  <cp:lastModifiedBy>Utente Windows</cp:lastModifiedBy>
  <dcterms:created xsi:type="dcterms:W3CDTF">2010-09-15T09:26:22Z</dcterms:created>
  <dcterms:modified xsi:type="dcterms:W3CDTF">2011-11-26T09:05:37Z</dcterms:modified>
  <cp:category/>
  <cp:version/>
  <cp:contentType/>
  <cp:contentStatus/>
</cp:coreProperties>
</file>